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EAM SCORES" sheetId="1" r:id="rId5"/>
    <sheet state="visible" name="INDIVIDUAL" sheetId="2" r:id="rId6"/>
  </sheets>
  <definedNames/>
  <calcPr/>
</workbook>
</file>

<file path=xl/sharedStrings.xml><?xml version="1.0" encoding="utf-8"?>
<sst xmlns="http://schemas.openxmlformats.org/spreadsheetml/2006/main" count="203" uniqueCount="93">
  <si>
    <t xml:space="preserve">MEN'S </t>
  </si>
  <si>
    <t>SCHOOL</t>
  </si>
  <si>
    <t>GM 1</t>
  </si>
  <si>
    <t>GM 2</t>
  </si>
  <si>
    <t>GM 3</t>
  </si>
  <si>
    <t>BK BL 1</t>
  </si>
  <si>
    <t>BK BL 2</t>
  </si>
  <si>
    <t>BK BL 3</t>
  </si>
  <si>
    <t>BK BL 4</t>
  </si>
  <si>
    <t>TOTAL</t>
  </si>
  <si>
    <t>Kellogg</t>
  </si>
  <si>
    <t>Jackson</t>
  </si>
  <si>
    <t>Montcalm</t>
  </si>
  <si>
    <t>Muskegon</t>
  </si>
  <si>
    <t>Ancilla</t>
  </si>
  <si>
    <t>MEN'S</t>
  </si>
  <si>
    <t>HIGH GAME</t>
  </si>
  <si>
    <t>School Name</t>
  </si>
  <si>
    <t xml:space="preserve">Ferris Edlred &amp; Bryce Sandoval </t>
  </si>
  <si>
    <t>HIGH SERIES</t>
  </si>
  <si>
    <t xml:space="preserve">                                               </t>
  </si>
  <si>
    <t>Hunter Pennington</t>
  </si>
  <si>
    <t>Individual results on following page</t>
  </si>
  <si>
    <t>WOMEN'S</t>
  </si>
  <si>
    <t xml:space="preserve">Kellogg </t>
  </si>
  <si>
    <t>Emily Lemon</t>
  </si>
  <si>
    <t>Kenzie Morgan</t>
  </si>
  <si>
    <t>Kellogg CC Tournament @ M-66 Bowl (Autobahn)- 1/30/26</t>
  </si>
  <si>
    <t>NAME</t>
  </si>
  <si>
    <t>GAME 1</t>
  </si>
  <si>
    <t>GAME 2</t>
  </si>
  <si>
    <t>GAME 3</t>
  </si>
  <si>
    <t>SERIES</t>
  </si>
  <si>
    <t>Andrew Sackett</t>
  </si>
  <si>
    <t>Owen Sears</t>
  </si>
  <si>
    <t>Ferris Eldred</t>
  </si>
  <si>
    <t>Brice Sandoval</t>
  </si>
  <si>
    <t>Max Schafran</t>
  </si>
  <si>
    <t>Brady Sober</t>
  </si>
  <si>
    <t>Michael Hruskach</t>
  </si>
  <si>
    <t>Zack Kremer</t>
  </si>
  <si>
    <t>Cameron McKee</t>
  </si>
  <si>
    <t>Carter Casarez</t>
  </si>
  <si>
    <t>Miles Lipsey</t>
  </si>
  <si>
    <t>Brady Harper</t>
  </si>
  <si>
    <t>Leeland Murphy</t>
  </si>
  <si>
    <t>Zhander Lord</t>
  </si>
  <si>
    <t>Tyler Howard</t>
  </si>
  <si>
    <t>Logan Otten</t>
  </si>
  <si>
    <t>Marian-Ancilla</t>
  </si>
  <si>
    <t>Jayden Johnson</t>
  </si>
  <si>
    <t>Austin Nunn</t>
  </si>
  <si>
    <t>Rocco Venice</t>
  </si>
  <si>
    <t>Juan Pablo Benavente</t>
  </si>
  <si>
    <t>Michael Fry</t>
  </si>
  <si>
    <t>Brandon Krohn</t>
  </si>
  <si>
    <t>Austin Wichert</t>
  </si>
  <si>
    <t>Jack McBride</t>
  </si>
  <si>
    <t>Joseph Gonzalez</t>
  </si>
  <si>
    <t>Chase Couchman</t>
  </si>
  <si>
    <t>Ethan Hite</t>
  </si>
  <si>
    <t>Ashton Tjapkes</t>
  </si>
  <si>
    <t>Kevin Kang</t>
  </si>
  <si>
    <t>Michael Hanson</t>
  </si>
  <si>
    <t>Phoenix Hoffmehyer</t>
  </si>
  <si>
    <t>Daniel Hess</t>
  </si>
  <si>
    <t>Sydney Nichols</t>
  </si>
  <si>
    <t>Kellogg CC</t>
  </si>
  <si>
    <t>Mikayla Deboe</t>
  </si>
  <si>
    <t>Haley Steveson</t>
  </si>
  <si>
    <t>Lily Duwig</t>
  </si>
  <si>
    <t>Madison McDonald</t>
  </si>
  <si>
    <t>Olivia Butler</t>
  </si>
  <si>
    <t>Zoey Stone</t>
  </si>
  <si>
    <t>Faith Hebenstreit</t>
  </si>
  <si>
    <t>Kimberly Abbeg</t>
  </si>
  <si>
    <t>Gaby Semenchuk</t>
  </si>
  <si>
    <t>Andraya Gordon</t>
  </si>
  <si>
    <t>Allison Hohalek</t>
  </si>
  <si>
    <t>Abby Harmon</t>
  </si>
  <si>
    <t>Baily Farkas</t>
  </si>
  <si>
    <t>Nathalie Grounds</t>
  </si>
  <si>
    <t>Chloe Robinson</t>
  </si>
  <si>
    <t>Madyson Hartman</t>
  </si>
  <si>
    <t>Madison Moran</t>
  </si>
  <si>
    <t>Nicole Hollabaugh</t>
  </si>
  <si>
    <t>Amaya Farr</t>
  </si>
  <si>
    <t>Lindsay Duell</t>
  </si>
  <si>
    <t>Bianca Kammers</t>
  </si>
  <si>
    <t>Lauren Prokopec</t>
  </si>
  <si>
    <t>Makenze Carr</t>
  </si>
  <si>
    <t>Bella Bowen</t>
  </si>
  <si>
    <t>Skyler Rexroat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</si>
</sst>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\ d\,\ yyyy"/>
  </numFmts>
  <fonts count="10">
    <font>
      <sz val="10.0"/>
      <color rgb="FF000000"/>
      <name val="Arial"/>
      <scheme val="minor"/>
    </font>
    <font>
      <b/>
      <sz val="12.0"/>
      <color theme="1"/>
      <name val="Arial"/>
    </font>
    <font>
      <color theme="1"/>
      <name val="Arial"/>
    </font>
    <font>
      <b/>
      <color theme="1"/>
      <name val="Arial"/>
    </font>
    <font>
      <b/>
      <sz val="12.0"/>
      <color theme="1"/>
      <name val="Calibri"/>
    </font>
    <font>
      <sz val="12.0"/>
      <color theme="1"/>
      <name val="Calibri"/>
    </font>
    <font/>
    <font>
      <color theme="1"/>
      <name val="Calibri"/>
    </font>
    <font>
      <sz val="12.0"/>
      <color theme="1"/>
      <name val="Arial"/>
    </font>
    <font>
      <strike/>
      <sz val="12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0" fillId="0" fontId="2" numFmtId="0" xfId="0" applyAlignment="1" applyFont="1">
      <alignment vertical="bottom"/>
    </xf>
    <xf borderId="0" fillId="0" fontId="2" numFmtId="164" xfId="0" applyAlignment="1" applyFont="1" applyNumberFormat="1">
      <alignment vertical="bottom"/>
    </xf>
    <xf borderId="0" fillId="0" fontId="3" numFmtId="0" xfId="0" applyAlignment="1" applyFont="1">
      <alignment vertical="bottom"/>
    </xf>
    <xf borderId="1" fillId="0" fontId="3" numFmtId="0" xfId="0" applyAlignment="1" applyBorder="1" applyFont="1">
      <alignment vertical="bottom"/>
    </xf>
    <xf borderId="1" fillId="0" fontId="3" numFmtId="0" xfId="0" applyAlignment="1" applyBorder="1" applyFont="1">
      <alignment horizontal="right" vertical="bottom"/>
    </xf>
    <xf borderId="1" fillId="0" fontId="3" numFmtId="0" xfId="0" applyAlignment="1" applyBorder="1" applyFont="1">
      <alignment horizontal="right" readingOrder="0" vertical="bottom"/>
    </xf>
    <xf borderId="1" fillId="0" fontId="3" numFmtId="0" xfId="0" applyAlignment="1" applyBorder="1" applyFont="1">
      <alignment readingOrder="0" vertical="bottom"/>
    </xf>
    <xf borderId="1" fillId="0" fontId="2" numFmtId="0" xfId="0" applyAlignment="1" applyBorder="1" applyFont="1">
      <alignment horizontal="right" readingOrder="0" vertical="bottom"/>
    </xf>
    <xf borderId="1" fillId="0" fontId="2" numFmtId="0" xfId="0" applyAlignment="1" applyBorder="1" applyFont="1">
      <alignment horizontal="right" vertical="bottom"/>
    </xf>
    <xf borderId="0" fillId="0" fontId="2" numFmtId="0" xfId="0" applyAlignment="1" applyFont="1">
      <alignment horizontal="right" vertical="bottom"/>
    </xf>
    <xf borderId="1" fillId="0" fontId="4" numFmtId="0" xfId="0" applyAlignment="1" applyBorder="1" applyFont="1">
      <alignment vertical="bottom"/>
    </xf>
    <xf borderId="2" fillId="0" fontId="5" numFmtId="0" xfId="0" applyAlignment="1" applyBorder="1" applyFont="1">
      <alignment vertical="bottom"/>
    </xf>
    <xf borderId="3" fillId="0" fontId="6" numFmtId="0" xfId="0" applyBorder="1" applyFont="1"/>
    <xf borderId="4" fillId="0" fontId="6" numFmtId="0" xfId="0" applyBorder="1" applyFont="1"/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readingOrder="0" vertical="bottom"/>
    </xf>
    <xf borderId="2" fillId="0" fontId="2" numFmtId="0" xfId="0" applyAlignment="1" applyBorder="1" applyFont="1">
      <alignment readingOrder="0" vertical="bottom"/>
    </xf>
    <xf borderId="0" fillId="0" fontId="2" numFmtId="0" xfId="0" applyAlignment="1" applyFont="1">
      <alignment readingOrder="0" vertical="bottom"/>
    </xf>
    <xf borderId="1" fillId="0" fontId="5" numFmtId="0" xfId="0" applyAlignment="1" applyBorder="1" applyFont="1">
      <alignment readingOrder="0" vertical="bottom"/>
    </xf>
    <xf borderId="2" fillId="0" fontId="5" numFmtId="0" xfId="0" applyAlignment="1" applyBorder="1" applyFont="1">
      <alignment readingOrder="0" vertical="bottom"/>
    </xf>
    <xf borderId="0" fillId="0" fontId="7" numFmtId="0" xfId="0" applyAlignment="1" applyFont="1">
      <alignment horizontal="center" vertical="bottom"/>
    </xf>
    <xf borderId="0" fillId="0" fontId="3" numFmtId="0" xfId="0" applyAlignment="1" applyFont="1">
      <alignment readingOrder="0" vertical="bottom"/>
    </xf>
    <xf borderId="0" fillId="0" fontId="4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7" numFmtId="0" xfId="0" applyAlignment="1" applyFont="1">
      <alignment horizontal="right" vertical="bottom"/>
    </xf>
    <xf borderId="1" fillId="0" fontId="4" numFmtId="0" xfId="0" applyAlignment="1" applyBorder="1" applyFont="1">
      <alignment horizontal="center" vertical="bottom"/>
    </xf>
    <xf borderId="5" fillId="0" fontId="4" numFmtId="0" xfId="0" applyAlignment="1" applyBorder="1" applyFont="1">
      <alignment horizontal="center" vertical="bottom"/>
    </xf>
    <xf borderId="1" fillId="0" fontId="5" numFmtId="0" xfId="0" applyAlignment="1" applyBorder="1" applyFont="1">
      <alignment vertical="bottom"/>
    </xf>
    <xf borderId="1" fillId="0" fontId="5" numFmtId="0" xfId="0" applyAlignment="1" applyBorder="1" applyFont="1">
      <alignment horizontal="center" readingOrder="0" vertical="bottom"/>
    </xf>
    <xf borderId="1" fillId="2" fontId="5" numFmtId="0" xfId="0" applyAlignment="1" applyBorder="1" applyFill="1" applyFont="1">
      <alignment horizontal="center" readingOrder="0" vertical="bottom"/>
    </xf>
    <xf borderId="6" fillId="0" fontId="5" numFmtId="0" xfId="0" applyAlignment="1" applyBorder="1" applyFont="1">
      <alignment horizontal="center" vertical="bottom"/>
    </xf>
    <xf borderId="1" fillId="0" fontId="8" numFmtId="0" xfId="0" applyAlignment="1" applyBorder="1" applyFont="1">
      <alignment vertical="bottom"/>
    </xf>
    <xf borderId="1" fillId="3" fontId="5" numFmtId="0" xfId="0" applyAlignment="1" applyBorder="1" applyFill="1" applyFont="1">
      <alignment horizontal="center" readingOrder="0" vertical="bottom"/>
    </xf>
    <xf borderId="6" fillId="3" fontId="5" numFmtId="0" xfId="0" applyAlignment="1" applyBorder="1" applyFont="1">
      <alignment horizontal="center" vertical="bottom"/>
    </xf>
    <xf borderId="1" fillId="0" fontId="5" numFmtId="0" xfId="0" applyAlignment="1" applyBorder="1" applyFont="1">
      <alignment vertical="bottom"/>
    </xf>
    <xf borderId="1" fillId="0" fontId="9" numFmtId="0" xfId="0" applyAlignment="1" applyBorder="1" applyFont="1">
      <alignment vertical="bottom"/>
    </xf>
    <xf borderId="1" fillId="0" fontId="9" numFmtId="0" xfId="0" applyAlignment="1" applyBorder="1" applyFont="1">
      <alignment readingOrder="0" vertical="bottom"/>
    </xf>
    <xf borderId="6" fillId="0" fontId="9" numFmtId="0" xfId="0" applyAlignment="1" applyBorder="1" applyFont="1">
      <alignment horizontal="center" vertical="bottom"/>
    </xf>
    <xf borderId="7" fillId="0" fontId="5" numFmtId="0" xfId="0" applyAlignment="1" applyBorder="1" applyFont="1">
      <alignment vertical="bottom"/>
    </xf>
    <xf borderId="8" fillId="0" fontId="5" numFmtId="0" xfId="0" applyAlignment="1" applyBorder="1" applyFont="1">
      <alignment vertical="bottom"/>
    </xf>
    <xf borderId="9" fillId="0" fontId="2" numFmtId="0" xfId="0" applyAlignment="1" applyBorder="1" applyFont="1">
      <alignment vertical="bottom"/>
    </xf>
    <xf borderId="1" fillId="0" fontId="5" numFmtId="0" xfId="0" applyAlignment="1" applyBorder="1" applyFont="1">
      <alignment horizontal="right" vertical="bottom"/>
    </xf>
    <xf borderId="1" fillId="0" fontId="5" numFmtId="0" xfId="0" applyAlignment="1" applyBorder="1" applyFont="1">
      <alignment horizontal="center" vertical="bottom"/>
    </xf>
    <xf borderId="7" fillId="0" fontId="2" numFmtId="0" xfId="0" applyAlignment="1" applyBorder="1" applyFont="1">
      <alignment readingOrder="0" vertical="bottom"/>
    </xf>
    <xf borderId="8" fillId="0" fontId="2" numFmtId="0" xfId="0" applyAlignment="1" applyBorder="1" applyFont="1">
      <alignment readingOrder="0" vertical="bottom"/>
    </xf>
    <xf borderId="7" fillId="0" fontId="2" numFmtId="0" xfId="0" applyAlignment="1" applyBorder="1" applyFont="1">
      <alignment vertical="bottom"/>
    </xf>
    <xf borderId="8" fillId="0" fontId="2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6.63"/>
  </cols>
  <sheetData>
    <row r="1">
      <c r="A1" s="1">
        <v>42.0</v>
      </c>
      <c r="K1" s="2"/>
      <c r="L1" s="2"/>
      <c r="M1" s="2"/>
    </row>
    <row r="2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>
      <c r="A3" s="4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>
      <c r="A4" s="5" t="s">
        <v>1</v>
      </c>
      <c r="B4" s="6" t="s">
        <v>2</v>
      </c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6" t="s">
        <v>9</v>
      </c>
      <c r="J4" s="2"/>
      <c r="K4" s="2"/>
      <c r="L4" s="2"/>
      <c r="M4" s="2"/>
    </row>
    <row r="5">
      <c r="A5" s="8" t="s">
        <v>10</v>
      </c>
      <c r="B5" s="9">
        <v>982.0</v>
      </c>
      <c r="C5" s="9">
        <v>943.0</v>
      </c>
      <c r="D5" s="9">
        <v>936.0</v>
      </c>
      <c r="E5" s="9">
        <v>400.0</v>
      </c>
      <c r="F5" s="9">
        <v>327.0</v>
      </c>
      <c r="G5" s="9">
        <v>335.0</v>
      </c>
      <c r="H5" s="9">
        <v>330.0</v>
      </c>
      <c r="I5" s="10">
        <f t="shared" ref="I5:I9" si="1">SUM(B5:H5)</f>
        <v>4253</v>
      </c>
      <c r="J5" s="11"/>
      <c r="K5" s="2"/>
      <c r="L5" s="2"/>
      <c r="M5" s="2"/>
    </row>
    <row r="6">
      <c r="A6" s="8" t="s">
        <v>11</v>
      </c>
      <c r="B6" s="9">
        <v>912.0</v>
      </c>
      <c r="C6" s="9">
        <v>1013.0</v>
      </c>
      <c r="D6" s="9">
        <v>924.0</v>
      </c>
      <c r="E6" s="9">
        <v>354.0</v>
      </c>
      <c r="F6" s="9">
        <v>330.0</v>
      </c>
      <c r="G6" s="9">
        <v>373.0</v>
      </c>
      <c r="H6" s="9">
        <v>374.0</v>
      </c>
      <c r="I6" s="10">
        <f t="shared" si="1"/>
        <v>4280</v>
      </c>
      <c r="J6" s="11">
        <f>(I6-I5)</f>
        <v>27</v>
      </c>
      <c r="K6" s="2"/>
      <c r="L6" s="2"/>
      <c r="M6" s="2"/>
    </row>
    <row r="7">
      <c r="A7" s="8" t="s">
        <v>12</v>
      </c>
      <c r="B7" s="9">
        <v>915.0</v>
      </c>
      <c r="C7" s="9">
        <v>838.0</v>
      </c>
      <c r="D7" s="9">
        <v>895.0</v>
      </c>
      <c r="E7" s="9">
        <v>321.0</v>
      </c>
      <c r="F7" s="9">
        <v>336.0</v>
      </c>
      <c r="G7" s="9">
        <v>276.0</v>
      </c>
      <c r="H7" s="9">
        <v>338.0</v>
      </c>
      <c r="I7" s="10">
        <f t="shared" si="1"/>
        <v>3919</v>
      </c>
      <c r="J7" s="11">
        <f>(I7-I5)</f>
        <v>-334</v>
      </c>
      <c r="K7" s="2"/>
      <c r="L7" s="2"/>
      <c r="M7" s="2"/>
    </row>
    <row r="8">
      <c r="A8" s="8" t="s">
        <v>13</v>
      </c>
      <c r="B8" s="9">
        <v>853.0</v>
      </c>
      <c r="C8" s="9">
        <v>751.0</v>
      </c>
      <c r="D8" s="9">
        <v>850.0</v>
      </c>
      <c r="E8" s="9">
        <v>268.0</v>
      </c>
      <c r="F8" s="9">
        <v>294.0</v>
      </c>
      <c r="G8" s="9">
        <v>303.0</v>
      </c>
      <c r="H8" s="9">
        <v>287.0</v>
      </c>
      <c r="I8" s="10">
        <f t="shared" si="1"/>
        <v>3606</v>
      </c>
      <c r="J8" s="11">
        <f>(I8-I5)</f>
        <v>-647</v>
      </c>
      <c r="K8" s="2"/>
      <c r="L8" s="2"/>
      <c r="M8" s="2"/>
    </row>
    <row r="9">
      <c r="A9" s="8" t="s">
        <v>14</v>
      </c>
      <c r="B9" s="9">
        <v>751.0</v>
      </c>
      <c r="C9" s="9">
        <v>765.0</v>
      </c>
      <c r="D9" s="9">
        <v>732.0</v>
      </c>
      <c r="E9" s="9">
        <v>273.0</v>
      </c>
      <c r="F9" s="9">
        <v>254.0</v>
      </c>
      <c r="G9" s="9">
        <v>276.0</v>
      </c>
      <c r="H9" s="9">
        <v>266.0</v>
      </c>
      <c r="I9" s="10">
        <f t="shared" si="1"/>
        <v>3317</v>
      </c>
      <c r="J9" s="11">
        <f>I9-I5</f>
        <v>-936</v>
      </c>
      <c r="K9" s="2"/>
      <c r="L9" s="2"/>
      <c r="M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>
      <c r="A11" s="4" t="s">
        <v>15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>
      <c r="A12" s="12" t="s">
        <v>16</v>
      </c>
      <c r="B12" s="13" t="s">
        <v>17</v>
      </c>
      <c r="C12" s="14"/>
      <c r="D12" s="15"/>
      <c r="E12" s="16"/>
      <c r="F12" s="2"/>
      <c r="G12" s="2"/>
      <c r="H12" s="2"/>
      <c r="I12" s="2"/>
      <c r="J12" s="11"/>
      <c r="K12" s="2"/>
      <c r="L12" s="2"/>
      <c r="M12" s="2"/>
    </row>
    <row r="13">
      <c r="A13" s="17" t="s">
        <v>18</v>
      </c>
      <c r="B13" s="18" t="s">
        <v>11</v>
      </c>
      <c r="C13" s="14"/>
      <c r="D13" s="15"/>
      <c r="E13" s="16">
        <f>INDIVIDUAL!J5</f>
        <v>245</v>
      </c>
      <c r="F13" s="2"/>
      <c r="G13" s="2"/>
      <c r="H13" s="2"/>
      <c r="I13" s="2"/>
      <c r="J13" s="11">
        <f>(I13-I12)</f>
        <v>0</v>
      </c>
      <c r="K13" s="2"/>
      <c r="L13" s="2"/>
      <c r="M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11">
        <f>(I14-I12)</f>
        <v>0</v>
      </c>
      <c r="K14" s="2"/>
      <c r="L14" s="2"/>
      <c r="M14" s="2"/>
    </row>
    <row r="15">
      <c r="A15" s="12" t="s">
        <v>19</v>
      </c>
      <c r="B15" s="13" t="s">
        <v>17</v>
      </c>
      <c r="C15" s="14"/>
      <c r="D15" s="15"/>
      <c r="E15" s="16"/>
      <c r="F15" s="2"/>
      <c r="G15" s="19" t="s">
        <v>20</v>
      </c>
      <c r="H15" s="2"/>
      <c r="I15" s="2"/>
      <c r="J15" s="11">
        <f>(I15-I12)</f>
        <v>0</v>
      </c>
      <c r="K15" s="2"/>
      <c r="L15" s="2"/>
      <c r="M15" s="2"/>
    </row>
    <row r="16">
      <c r="A16" s="20" t="s">
        <v>21</v>
      </c>
      <c r="B16" s="21" t="s">
        <v>10</v>
      </c>
      <c r="C16" s="14"/>
      <c r="D16" s="15"/>
      <c r="E16" s="16">
        <f>INDIVIDUAL!J8</f>
        <v>628</v>
      </c>
      <c r="F16" s="2"/>
      <c r="G16" s="2"/>
      <c r="H16" s="2"/>
      <c r="I16" s="2"/>
      <c r="J16" s="11">
        <f>I16-I12</f>
        <v>0</v>
      </c>
      <c r="K16" s="2"/>
      <c r="L16" s="2"/>
      <c r="M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>
      <c r="A18" s="22" t="s">
        <v>22</v>
      </c>
      <c r="F18" s="2"/>
      <c r="G18" s="2"/>
      <c r="H18" s="2"/>
      <c r="I18" s="2"/>
      <c r="J18" s="2"/>
      <c r="K18" s="2"/>
      <c r="L18" s="2"/>
      <c r="M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>
      <c r="A22" s="4" t="s">
        <v>23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>
      <c r="A23" s="5" t="s">
        <v>1</v>
      </c>
      <c r="B23" s="6" t="s">
        <v>2</v>
      </c>
      <c r="C23" s="6" t="s">
        <v>3</v>
      </c>
      <c r="D23" s="6" t="s">
        <v>4</v>
      </c>
      <c r="E23" s="7" t="s">
        <v>5</v>
      </c>
      <c r="F23" s="7" t="s">
        <v>6</v>
      </c>
      <c r="G23" s="7" t="s">
        <v>7</v>
      </c>
      <c r="H23" s="7" t="s">
        <v>8</v>
      </c>
      <c r="I23" s="6" t="s">
        <v>9</v>
      </c>
      <c r="J23" s="2"/>
      <c r="K23" s="2"/>
      <c r="L23" s="2"/>
      <c r="M23" s="2"/>
    </row>
    <row r="24">
      <c r="A24" s="8" t="s">
        <v>24</v>
      </c>
      <c r="B24" s="9">
        <v>792.0</v>
      </c>
      <c r="C24" s="9">
        <v>801.0</v>
      </c>
      <c r="D24" s="9">
        <v>848.0</v>
      </c>
      <c r="E24" s="9">
        <v>314.0</v>
      </c>
      <c r="F24" s="9">
        <v>305.0</v>
      </c>
      <c r="G24" s="9">
        <v>264.0</v>
      </c>
      <c r="H24" s="9">
        <v>309.0</v>
      </c>
      <c r="I24" s="10">
        <f t="shared" ref="I24:I28" si="2">SUM(B24:H24)</f>
        <v>3633</v>
      </c>
      <c r="J24" s="11"/>
      <c r="K24" s="2"/>
      <c r="L24" s="2"/>
      <c r="M24" s="2"/>
    </row>
    <row r="25">
      <c r="A25" s="8" t="s">
        <v>11</v>
      </c>
      <c r="B25" s="9">
        <v>788.0</v>
      </c>
      <c r="C25" s="9">
        <v>821.0</v>
      </c>
      <c r="D25" s="9">
        <v>764.0</v>
      </c>
      <c r="E25" s="9">
        <v>331.0</v>
      </c>
      <c r="F25" s="9">
        <v>330.0</v>
      </c>
      <c r="G25" s="9">
        <v>347.0</v>
      </c>
      <c r="H25" s="9">
        <v>321.0</v>
      </c>
      <c r="I25" s="10">
        <f t="shared" si="2"/>
        <v>3702</v>
      </c>
      <c r="J25" s="11">
        <f>(I25-I24)</f>
        <v>69</v>
      </c>
      <c r="K25" s="2"/>
      <c r="L25" s="2"/>
      <c r="M25" s="2"/>
    </row>
    <row r="26">
      <c r="A26" s="8" t="s">
        <v>12</v>
      </c>
      <c r="B26" s="9">
        <v>725.0</v>
      </c>
      <c r="C26" s="9">
        <v>705.0</v>
      </c>
      <c r="D26" s="9">
        <v>692.0</v>
      </c>
      <c r="E26" s="9">
        <v>318.0</v>
      </c>
      <c r="F26" s="9">
        <v>326.0</v>
      </c>
      <c r="G26" s="9">
        <v>258.0</v>
      </c>
      <c r="H26" s="9">
        <v>249.0</v>
      </c>
      <c r="I26" s="10">
        <f t="shared" si="2"/>
        <v>3273</v>
      </c>
      <c r="J26" s="11">
        <f>(I26-I24)</f>
        <v>-360</v>
      </c>
      <c r="K26" s="2"/>
      <c r="L26" s="2"/>
      <c r="M26" s="2"/>
    </row>
    <row r="27">
      <c r="A27" s="8" t="s">
        <v>13</v>
      </c>
      <c r="B27" s="17">
        <v>634.0</v>
      </c>
      <c r="C27" s="17">
        <v>690.0</v>
      </c>
      <c r="D27" s="17">
        <v>710.0</v>
      </c>
      <c r="E27" s="17">
        <v>373.0</v>
      </c>
      <c r="F27" s="17">
        <v>226.0</v>
      </c>
      <c r="G27" s="17">
        <v>257.0</v>
      </c>
      <c r="H27" s="17">
        <v>256.0</v>
      </c>
      <c r="I27" s="10">
        <f t="shared" si="2"/>
        <v>3146</v>
      </c>
      <c r="J27" s="11">
        <f>(I27-I24)</f>
        <v>-487</v>
      </c>
      <c r="K27" s="2"/>
      <c r="L27" s="2"/>
      <c r="M27" s="2"/>
    </row>
    <row r="28">
      <c r="A28" s="8" t="s">
        <v>14</v>
      </c>
      <c r="B28" s="9">
        <v>649.0</v>
      </c>
      <c r="C28" s="9">
        <v>638.0</v>
      </c>
      <c r="D28" s="9">
        <v>657.0</v>
      </c>
      <c r="E28" s="9">
        <v>214.0</v>
      </c>
      <c r="F28" s="9">
        <v>219.0</v>
      </c>
      <c r="G28" s="9">
        <v>257.0</v>
      </c>
      <c r="H28" s="9">
        <v>336.0</v>
      </c>
      <c r="I28" s="10">
        <f t="shared" si="2"/>
        <v>2970</v>
      </c>
      <c r="J28" s="11">
        <f>I28-I24</f>
        <v>-663</v>
      </c>
      <c r="K28" s="2"/>
      <c r="L28" s="2"/>
      <c r="M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>
      <c r="A31" s="23" t="s">
        <v>23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>
      <c r="A32" s="12" t="s">
        <v>16</v>
      </c>
      <c r="B32" s="13" t="s">
        <v>17</v>
      </c>
      <c r="C32" s="14"/>
      <c r="D32" s="15"/>
      <c r="E32" s="16"/>
      <c r="F32" s="2"/>
      <c r="G32" s="2"/>
      <c r="H32" s="2"/>
      <c r="I32" s="2"/>
      <c r="J32" s="2"/>
      <c r="K32" s="2"/>
      <c r="L32" s="2"/>
      <c r="M32" s="2"/>
    </row>
    <row r="33">
      <c r="A33" s="20" t="s">
        <v>25</v>
      </c>
      <c r="B33" s="21" t="s">
        <v>10</v>
      </c>
      <c r="C33" s="14"/>
      <c r="D33" s="15"/>
      <c r="E33" s="16">
        <f>INDIVIDUAL!J55</f>
        <v>193</v>
      </c>
      <c r="F33" s="2"/>
      <c r="G33" s="2"/>
      <c r="H33" s="2"/>
      <c r="I33" s="2"/>
      <c r="J33" s="2"/>
      <c r="K33" s="2"/>
      <c r="L33" s="2"/>
      <c r="M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>
      <c r="A35" s="12" t="s">
        <v>19</v>
      </c>
      <c r="B35" s="13" t="s">
        <v>17</v>
      </c>
      <c r="C35" s="14"/>
      <c r="D35" s="15"/>
      <c r="E35" s="16"/>
      <c r="F35" s="2"/>
      <c r="G35" s="2"/>
      <c r="H35" s="2"/>
      <c r="I35" s="2"/>
      <c r="J35" s="2"/>
      <c r="K35" s="2"/>
      <c r="L35" s="2"/>
      <c r="M35" s="2"/>
    </row>
    <row r="36">
      <c r="A36" s="20" t="s">
        <v>26</v>
      </c>
      <c r="B36" s="21" t="s">
        <v>11</v>
      </c>
      <c r="C36" s="14"/>
      <c r="D36" s="15"/>
      <c r="E36" s="16">
        <f>INDIVIDUAL!J58</f>
        <v>550</v>
      </c>
      <c r="F36" s="2"/>
      <c r="G36" s="2"/>
      <c r="H36" s="2"/>
      <c r="I36" s="2"/>
      <c r="J36" s="2"/>
      <c r="K36" s="24"/>
      <c r="L36" s="2"/>
      <c r="M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4"/>
      <c r="L37" s="25"/>
      <c r="M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6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4"/>
      <c r="L40" s="25"/>
      <c r="M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6"/>
    </row>
  </sheetData>
  <mergeCells count="10">
    <mergeCell ref="B33:D33"/>
    <mergeCell ref="B35:D35"/>
    <mergeCell ref="B36:D36"/>
    <mergeCell ref="A1:J1"/>
    <mergeCell ref="B12:D12"/>
    <mergeCell ref="B13:D13"/>
    <mergeCell ref="B15:D15"/>
    <mergeCell ref="B16:D16"/>
    <mergeCell ref="A18:E18"/>
    <mergeCell ref="B32:D3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0.75"/>
    <col customWidth="1" min="7" max="7" width="4.5"/>
    <col customWidth="1" min="8" max="8" width="24.75"/>
    <col customWidth="1" min="9" max="9" width="16.63"/>
    <col customWidth="1" min="10" max="10" width="8.88"/>
  </cols>
  <sheetData>
    <row r="1">
      <c r="A1" s="1" t="s">
        <v>27</v>
      </c>
    </row>
    <row r="2">
      <c r="A2" s="2"/>
      <c r="B2" s="2"/>
      <c r="C2" s="2"/>
      <c r="D2" s="2"/>
      <c r="E2" s="2"/>
      <c r="F2" s="2"/>
      <c r="G2" s="2"/>
    </row>
    <row r="3">
      <c r="A3" s="24" t="s">
        <v>15</v>
      </c>
      <c r="B3" s="2"/>
      <c r="C3" s="2"/>
      <c r="D3" s="2"/>
      <c r="E3" s="2"/>
      <c r="F3" s="2"/>
      <c r="G3" s="2"/>
      <c r="H3" s="4" t="s">
        <v>15</v>
      </c>
      <c r="I3" s="2"/>
      <c r="J3" s="2"/>
    </row>
    <row r="4">
      <c r="A4" s="12" t="s">
        <v>28</v>
      </c>
      <c r="B4" s="12" t="s">
        <v>1</v>
      </c>
      <c r="C4" s="27" t="s">
        <v>29</v>
      </c>
      <c r="D4" s="27" t="s">
        <v>30</v>
      </c>
      <c r="E4" s="27" t="s">
        <v>31</v>
      </c>
      <c r="F4" s="28" t="s">
        <v>32</v>
      </c>
      <c r="G4" s="2"/>
      <c r="H4" s="12" t="s">
        <v>16</v>
      </c>
      <c r="I4" s="16"/>
      <c r="J4" s="16"/>
    </row>
    <row r="5">
      <c r="A5" s="29" t="s">
        <v>33</v>
      </c>
      <c r="B5" s="29" t="s">
        <v>11</v>
      </c>
      <c r="C5" s="30">
        <v>153.0</v>
      </c>
      <c r="D5" s="31">
        <v>177.0</v>
      </c>
      <c r="E5" s="30">
        <v>164.0</v>
      </c>
      <c r="F5" s="32">
        <f t="shared" ref="F5:F12" si="1">SUM(C5:E5)</f>
        <v>494</v>
      </c>
      <c r="G5" s="2"/>
      <c r="H5" s="17" t="s">
        <v>18</v>
      </c>
      <c r="I5" s="17" t="s">
        <v>11</v>
      </c>
      <c r="J5" s="33">
        <f>MAX(C5:E50)</f>
        <v>245</v>
      </c>
    </row>
    <row r="6">
      <c r="A6" s="29" t="s">
        <v>34</v>
      </c>
      <c r="B6" s="29" t="s">
        <v>11</v>
      </c>
      <c r="C6" s="30">
        <v>161.0</v>
      </c>
      <c r="D6" s="31">
        <v>190.0</v>
      </c>
      <c r="E6" s="30">
        <v>214.0</v>
      </c>
      <c r="F6" s="32">
        <f t="shared" si="1"/>
        <v>565</v>
      </c>
      <c r="G6" s="2"/>
      <c r="H6" s="2"/>
      <c r="I6" s="2"/>
      <c r="J6" s="2"/>
    </row>
    <row r="7">
      <c r="A7" s="20" t="s">
        <v>35</v>
      </c>
      <c r="B7" s="29" t="s">
        <v>11</v>
      </c>
      <c r="C7" s="30">
        <v>146.0</v>
      </c>
      <c r="D7" s="34">
        <v>245.0</v>
      </c>
      <c r="E7" s="30">
        <v>139.0</v>
      </c>
      <c r="F7" s="32">
        <f t="shared" si="1"/>
        <v>530</v>
      </c>
      <c r="G7" s="2"/>
      <c r="H7" s="8" t="s">
        <v>19</v>
      </c>
      <c r="I7" s="16"/>
      <c r="J7" s="16"/>
    </row>
    <row r="8">
      <c r="A8" s="29" t="s">
        <v>36</v>
      </c>
      <c r="B8" s="29" t="s">
        <v>11</v>
      </c>
      <c r="C8" s="30">
        <v>179.0</v>
      </c>
      <c r="D8" s="34">
        <v>245.0</v>
      </c>
      <c r="E8" s="30">
        <v>164.0</v>
      </c>
      <c r="F8" s="32">
        <f t="shared" si="1"/>
        <v>588</v>
      </c>
      <c r="G8" s="2"/>
      <c r="H8" s="17" t="s">
        <v>21</v>
      </c>
      <c r="I8" s="17" t="s">
        <v>24</v>
      </c>
      <c r="J8" s="33">
        <f>MAX(F5:F50)</f>
        <v>628</v>
      </c>
    </row>
    <row r="9">
      <c r="A9" s="29" t="s">
        <v>37</v>
      </c>
      <c r="B9" s="29" t="s">
        <v>11</v>
      </c>
      <c r="C9" s="30">
        <v>215.0</v>
      </c>
      <c r="D9" s="31">
        <v>112.0</v>
      </c>
      <c r="E9" s="30">
        <v>152.0</v>
      </c>
      <c r="F9" s="32">
        <f t="shared" si="1"/>
        <v>479</v>
      </c>
      <c r="G9" s="2"/>
    </row>
    <row r="10">
      <c r="A10" s="20" t="s">
        <v>38</v>
      </c>
      <c r="B10" s="29" t="s">
        <v>11</v>
      </c>
      <c r="C10" s="30">
        <v>151.0</v>
      </c>
      <c r="D10" s="31">
        <v>156.0</v>
      </c>
      <c r="E10" s="30">
        <v>222.0</v>
      </c>
      <c r="F10" s="32">
        <f t="shared" si="1"/>
        <v>529</v>
      </c>
      <c r="G10" s="2"/>
    </row>
    <row r="11">
      <c r="A11" s="20" t="s">
        <v>39</v>
      </c>
      <c r="B11" s="29" t="s">
        <v>11</v>
      </c>
      <c r="C11" s="30">
        <v>173.0</v>
      </c>
      <c r="D11" s="31">
        <v>131.0</v>
      </c>
      <c r="E11" s="30">
        <v>149.0</v>
      </c>
      <c r="F11" s="32">
        <f t="shared" si="1"/>
        <v>453</v>
      </c>
      <c r="G11" s="2"/>
    </row>
    <row r="12">
      <c r="A12" s="20" t="s">
        <v>40</v>
      </c>
      <c r="B12" s="29" t="s">
        <v>11</v>
      </c>
      <c r="C12" s="30">
        <v>184.0</v>
      </c>
      <c r="D12" s="31">
        <v>129.0</v>
      </c>
      <c r="E12" s="30">
        <v>160.0</v>
      </c>
      <c r="F12" s="32">
        <f t="shared" si="1"/>
        <v>473</v>
      </c>
      <c r="G12" s="2"/>
    </row>
    <row r="13">
      <c r="A13" s="29"/>
      <c r="B13" s="29"/>
      <c r="C13" s="30"/>
      <c r="D13" s="31"/>
      <c r="E13" s="30"/>
      <c r="F13" s="32"/>
      <c r="G13" s="2"/>
    </row>
    <row r="14">
      <c r="A14" s="29"/>
      <c r="B14" s="29"/>
      <c r="C14" s="30"/>
      <c r="D14" s="31"/>
      <c r="E14" s="30"/>
      <c r="F14" s="32"/>
      <c r="G14" s="2"/>
    </row>
    <row r="15">
      <c r="A15" s="29" t="s">
        <v>41</v>
      </c>
      <c r="B15" s="29" t="s">
        <v>10</v>
      </c>
      <c r="C15" s="30">
        <v>152.0</v>
      </c>
      <c r="D15" s="31">
        <v>161.0</v>
      </c>
      <c r="E15" s="30">
        <v>194.0</v>
      </c>
      <c r="F15" s="32">
        <f t="shared" ref="F15:F22" si="2">SUM(C15:E15)</f>
        <v>507</v>
      </c>
      <c r="G15" s="2"/>
    </row>
    <row r="16">
      <c r="A16" s="29" t="s">
        <v>42</v>
      </c>
      <c r="B16" s="29" t="s">
        <v>10</v>
      </c>
      <c r="C16" s="30">
        <v>158.0</v>
      </c>
      <c r="D16" s="31">
        <v>162.0</v>
      </c>
      <c r="E16" s="30">
        <v>161.0</v>
      </c>
      <c r="F16" s="32">
        <f t="shared" si="2"/>
        <v>481</v>
      </c>
      <c r="G16" s="2"/>
    </row>
    <row r="17">
      <c r="A17" s="29" t="s">
        <v>43</v>
      </c>
      <c r="B17" s="29" t="s">
        <v>10</v>
      </c>
      <c r="C17" s="30">
        <v>232.0</v>
      </c>
      <c r="D17" s="31">
        <v>209.0</v>
      </c>
      <c r="E17" s="30">
        <v>140.0</v>
      </c>
      <c r="F17" s="32">
        <f t="shared" si="2"/>
        <v>581</v>
      </c>
      <c r="G17" s="2"/>
    </row>
    <row r="18">
      <c r="A18" s="29" t="s">
        <v>44</v>
      </c>
      <c r="B18" s="29" t="s">
        <v>10</v>
      </c>
      <c r="C18" s="30">
        <v>173.0</v>
      </c>
      <c r="D18" s="31">
        <v>148.0</v>
      </c>
      <c r="E18" s="30">
        <v>171.0</v>
      </c>
      <c r="F18" s="32">
        <f t="shared" si="2"/>
        <v>492</v>
      </c>
      <c r="G18" s="2"/>
    </row>
    <row r="19">
      <c r="A19" s="29" t="s">
        <v>45</v>
      </c>
      <c r="B19" s="29" t="s">
        <v>10</v>
      </c>
      <c r="C19" s="30">
        <v>189.0</v>
      </c>
      <c r="D19" s="31">
        <v>149.0</v>
      </c>
      <c r="E19" s="30">
        <v>211.0</v>
      </c>
      <c r="F19" s="32">
        <f t="shared" si="2"/>
        <v>549</v>
      </c>
      <c r="G19" s="2"/>
    </row>
    <row r="20">
      <c r="A20" s="29" t="s">
        <v>46</v>
      </c>
      <c r="B20" s="29" t="s">
        <v>10</v>
      </c>
      <c r="C20" s="30">
        <v>182.0</v>
      </c>
      <c r="D20" s="31">
        <v>138.0</v>
      </c>
      <c r="E20" s="30">
        <v>149.0</v>
      </c>
      <c r="F20" s="32">
        <f t="shared" si="2"/>
        <v>469</v>
      </c>
      <c r="G20" s="2"/>
    </row>
    <row r="21">
      <c r="A21" s="29" t="s">
        <v>21</v>
      </c>
      <c r="B21" s="29" t="s">
        <v>10</v>
      </c>
      <c r="C21" s="30">
        <v>206.0</v>
      </c>
      <c r="D21" s="31">
        <v>223.0</v>
      </c>
      <c r="E21" s="30">
        <v>199.0</v>
      </c>
      <c r="F21" s="35">
        <f t="shared" si="2"/>
        <v>628</v>
      </c>
      <c r="G21" s="2"/>
    </row>
    <row r="22">
      <c r="A22" s="29" t="s">
        <v>47</v>
      </c>
      <c r="B22" s="29" t="s">
        <v>10</v>
      </c>
      <c r="C22" s="30">
        <v>123.0</v>
      </c>
      <c r="D22" s="31">
        <v>188.0</v>
      </c>
      <c r="E22" s="30">
        <v>130.0</v>
      </c>
      <c r="F22" s="32">
        <f t="shared" si="2"/>
        <v>441</v>
      </c>
      <c r="G22" s="2"/>
    </row>
    <row r="23">
      <c r="A23" s="29"/>
      <c r="B23" s="29"/>
      <c r="C23" s="30"/>
      <c r="D23" s="31"/>
      <c r="E23" s="30"/>
      <c r="F23" s="32"/>
      <c r="G23" s="2"/>
    </row>
    <row r="24">
      <c r="A24" s="29"/>
      <c r="B24" s="29"/>
      <c r="C24" s="30"/>
      <c r="D24" s="31"/>
      <c r="E24" s="30"/>
      <c r="F24" s="32"/>
      <c r="G24" s="2"/>
    </row>
    <row r="25">
      <c r="A25" s="29" t="s">
        <v>48</v>
      </c>
      <c r="B25" s="20" t="s">
        <v>49</v>
      </c>
      <c r="C25" s="30">
        <v>217.0</v>
      </c>
      <c r="D25" s="31">
        <v>130.0</v>
      </c>
      <c r="E25" s="30">
        <v>136.0</v>
      </c>
      <c r="F25" s="32">
        <f t="shared" ref="F25:F30" si="3">SUM(C25:E25)</f>
        <v>483</v>
      </c>
      <c r="G25" s="2"/>
    </row>
    <row r="26">
      <c r="A26" s="36" t="s">
        <v>50</v>
      </c>
      <c r="B26" s="20" t="s">
        <v>49</v>
      </c>
      <c r="C26" s="30">
        <v>128.0</v>
      </c>
      <c r="D26" s="31">
        <v>156.0</v>
      </c>
      <c r="E26" s="30">
        <v>112.0</v>
      </c>
      <c r="F26" s="32">
        <f t="shared" si="3"/>
        <v>396</v>
      </c>
      <c r="G26" s="2"/>
    </row>
    <row r="27">
      <c r="A27" s="29" t="s">
        <v>51</v>
      </c>
      <c r="B27" s="20" t="s">
        <v>49</v>
      </c>
      <c r="C27" s="30">
        <v>168.0</v>
      </c>
      <c r="D27" s="31">
        <v>166.0</v>
      </c>
      <c r="E27" s="30">
        <v>170.0</v>
      </c>
      <c r="F27" s="32">
        <f t="shared" si="3"/>
        <v>504</v>
      </c>
      <c r="G27" s="2"/>
    </row>
    <row r="28">
      <c r="A28" s="29" t="s">
        <v>52</v>
      </c>
      <c r="B28" s="20" t="s">
        <v>49</v>
      </c>
      <c r="C28" s="30">
        <v>123.0</v>
      </c>
      <c r="D28" s="31">
        <v>160.0</v>
      </c>
      <c r="E28" s="30">
        <v>157.0</v>
      </c>
      <c r="F28" s="32">
        <f t="shared" si="3"/>
        <v>440</v>
      </c>
      <c r="G28" s="2"/>
    </row>
    <row r="29">
      <c r="A29" s="37" t="s">
        <v>53</v>
      </c>
      <c r="B29" s="38" t="s">
        <v>49</v>
      </c>
      <c r="C29" s="30"/>
      <c r="D29" s="31"/>
      <c r="E29" s="30"/>
      <c r="F29" s="39">
        <f t="shared" si="3"/>
        <v>0</v>
      </c>
      <c r="G29" s="2"/>
    </row>
    <row r="30">
      <c r="A30" s="29" t="s">
        <v>54</v>
      </c>
      <c r="B30" s="20" t="s">
        <v>49</v>
      </c>
      <c r="C30" s="30">
        <v>115.0</v>
      </c>
      <c r="D30" s="31">
        <v>153.0</v>
      </c>
      <c r="E30" s="30">
        <v>157.0</v>
      </c>
      <c r="F30" s="32">
        <f t="shared" si="3"/>
        <v>425</v>
      </c>
      <c r="G30" s="2"/>
    </row>
    <row r="31">
      <c r="A31" s="29"/>
      <c r="B31" s="29"/>
      <c r="C31" s="30"/>
      <c r="D31" s="31"/>
      <c r="E31" s="30"/>
      <c r="F31" s="32"/>
      <c r="G31" s="2"/>
    </row>
    <row r="32">
      <c r="A32" s="29"/>
      <c r="B32" s="29"/>
      <c r="C32" s="30"/>
      <c r="D32" s="31"/>
      <c r="E32" s="30"/>
      <c r="F32" s="32"/>
      <c r="G32" s="2"/>
    </row>
    <row r="33">
      <c r="A33" s="29" t="s">
        <v>55</v>
      </c>
      <c r="B33" s="29" t="s">
        <v>12</v>
      </c>
      <c r="C33" s="30">
        <v>225.0</v>
      </c>
      <c r="D33" s="31">
        <v>216.0</v>
      </c>
      <c r="E33" s="30">
        <v>181.0</v>
      </c>
      <c r="F33" s="32">
        <f t="shared" ref="F33:F37" si="4">SUM(C33:E33)</f>
        <v>622</v>
      </c>
      <c r="G33" s="2"/>
    </row>
    <row r="34">
      <c r="A34" s="36" t="s">
        <v>56</v>
      </c>
      <c r="B34" s="36" t="s">
        <v>12</v>
      </c>
      <c r="C34" s="30">
        <v>199.0</v>
      </c>
      <c r="D34" s="31">
        <v>181.0</v>
      </c>
      <c r="E34" s="30">
        <v>153.0</v>
      </c>
      <c r="F34" s="32">
        <f t="shared" si="4"/>
        <v>533</v>
      </c>
      <c r="G34" s="2"/>
    </row>
    <row r="35">
      <c r="A35" s="29" t="s">
        <v>57</v>
      </c>
      <c r="B35" s="29" t="s">
        <v>12</v>
      </c>
      <c r="C35" s="30">
        <v>153.0</v>
      </c>
      <c r="D35" s="31">
        <v>153.0</v>
      </c>
      <c r="E35" s="30">
        <v>188.0</v>
      </c>
      <c r="F35" s="32">
        <f t="shared" si="4"/>
        <v>494</v>
      </c>
      <c r="G35" s="2"/>
    </row>
    <row r="36">
      <c r="A36" s="29" t="s">
        <v>58</v>
      </c>
      <c r="B36" s="29" t="s">
        <v>12</v>
      </c>
      <c r="C36" s="30">
        <v>200.0</v>
      </c>
      <c r="D36" s="31">
        <v>123.0</v>
      </c>
      <c r="E36" s="30">
        <v>220.0</v>
      </c>
      <c r="F36" s="32">
        <f t="shared" si="4"/>
        <v>543</v>
      </c>
      <c r="G36" s="2"/>
    </row>
    <row r="37">
      <c r="A37" s="29" t="s">
        <v>59</v>
      </c>
      <c r="B37" s="29" t="s">
        <v>12</v>
      </c>
      <c r="C37" s="30">
        <v>138.0</v>
      </c>
      <c r="D37" s="31">
        <v>165.0</v>
      </c>
      <c r="E37" s="30">
        <v>153.0</v>
      </c>
      <c r="F37" s="32">
        <f t="shared" si="4"/>
        <v>456</v>
      </c>
      <c r="G37" s="2"/>
    </row>
    <row r="38">
      <c r="A38" s="40"/>
      <c r="B38" s="41"/>
      <c r="C38" s="30"/>
      <c r="D38" s="31"/>
      <c r="E38" s="30"/>
      <c r="F38" s="32"/>
      <c r="G38" s="2"/>
    </row>
    <row r="39">
      <c r="A39" s="40"/>
      <c r="B39" s="42"/>
      <c r="C39" s="30"/>
      <c r="D39" s="31"/>
      <c r="E39" s="30"/>
      <c r="F39" s="32"/>
      <c r="G39" s="2"/>
    </row>
    <row r="40">
      <c r="A40" s="29" t="s">
        <v>60</v>
      </c>
      <c r="B40" s="29" t="s">
        <v>13</v>
      </c>
      <c r="C40" s="30">
        <v>175.0</v>
      </c>
      <c r="D40" s="31">
        <v>137.0</v>
      </c>
      <c r="E40" s="30">
        <v>177.0</v>
      </c>
      <c r="F40" s="32">
        <f t="shared" ref="F40:F50" si="5">SUM(C40:E40)</f>
        <v>489</v>
      </c>
      <c r="G40" s="2"/>
    </row>
    <row r="41">
      <c r="A41" s="29" t="s">
        <v>61</v>
      </c>
      <c r="B41" s="29" t="s">
        <v>13</v>
      </c>
      <c r="C41" s="30">
        <v>127.0</v>
      </c>
      <c r="D41" s="31">
        <v>184.0</v>
      </c>
      <c r="E41" s="30">
        <v>209.0</v>
      </c>
      <c r="F41" s="32">
        <f t="shared" si="5"/>
        <v>520</v>
      </c>
      <c r="G41" s="2"/>
    </row>
    <row r="42">
      <c r="A42" s="29" t="s">
        <v>62</v>
      </c>
      <c r="B42" s="29" t="s">
        <v>13</v>
      </c>
      <c r="C42" s="30">
        <v>190.0</v>
      </c>
      <c r="D42" s="31">
        <v>145.0</v>
      </c>
      <c r="E42" s="30">
        <v>148.0</v>
      </c>
      <c r="F42" s="32">
        <f t="shared" si="5"/>
        <v>483</v>
      </c>
      <c r="G42" s="2"/>
    </row>
    <row r="43">
      <c r="A43" s="29" t="s">
        <v>63</v>
      </c>
      <c r="B43" s="29" t="s">
        <v>13</v>
      </c>
      <c r="C43" s="30">
        <v>193.0</v>
      </c>
      <c r="D43" s="31">
        <v>136.0</v>
      </c>
      <c r="E43" s="30">
        <v>166.0</v>
      </c>
      <c r="F43" s="32">
        <f t="shared" si="5"/>
        <v>495</v>
      </c>
      <c r="G43" s="2"/>
    </row>
    <row r="44">
      <c r="A44" s="29" t="s">
        <v>64</v>
      </c>
      <c r="B44" s="29" t="s">
        <v>13</v>
      </c>
      <c r="C44" s="30">
        <v>168.0</v>
      </c>
      <c r="D44" s="31">
        <v>149.0</v>
      </c>
      <c r="E44" s="30">
        <v>128.0</v>
      </c>
      <c r="F44" s="32">
        <f t="shared" si="5"/>
        <v>445</v>
      </c>
      <c r="G44" s="2"/>
    </row>
    <row r="45">
      <c r="A45" s="29" t="s">
        <v>65</v>
      </c>
      <c r="B45" s="29" t="s">
        <v>13</v>
      </c>
      <c r="C45" s="30">
        <v>116.0</v>
      </c>
      <c r="D45" s="31">
        <v>109.0</v>
      </c>
      <c r="E45" s="30">
        <v>150.0</v>
      </c>
      <c r="F45" s="32">
        <f t="shared" si="5"/>
        <v>375</v>
      </c>
      <c r="G45" s="2"/>
    </row>
    <row r="46">
      <c r="A46" s="16"/>
      <c r="B46" s="16"/>
      <c r="C46" s="29"/>
      <c r="D46" s="16"/>
      <c r="E46" s="16"/>
      <c r="F46" s="32">
        <f t="shared" si="5"/>
        <v>0</v>
      </c>
      <c r="G46" s="2"/>
    </row>
    <row r="47">
      <c r="A47" s="16"/>
      <c r="B47" s="16"/>
      <c r="C47" s="29"/>
      <c r="D47" s="16"/>
      <c r="E47" s="16"/>
      <c r="F47" s="32">
        <f t="shared" si="5"/>
        <v>0</v>
      </c>
      <c r="G47" s="2"/>
    </row>
    <row r="48">
      <c r="A48" s="16"/>
      <c r="B48" s="16"/>
      <c r="C48" s="29"/>
      <c r="D48" s="16"/>
      <c r="E48" s="16"/>
      <c r="F48" s="32">
        <f t="shared" si="5"/>
        <v>0</v>
      </c>
      <c r="G48" s="2"/>
    </row>
    <row r="49">
      <c r="A49" s="16"/>
      <c r="B49" s="16"/>
      <c r="C49" s="29"/>
      <c r="D49" s="16"/>
      <c r="E49" s="16"/>
      <c r="F49" s="32">
        <f t="shared" si="5"/>
        <v>0</v>
      </c>
      <c r="G49" s="2"/>
    </row>
    <row r="50">
      <c r="A50" s="16"/>
      <c r="B50" s="16"/>
      <c r="C50" s="29"/>
      <c r="D50" s="16"/>
      <c r="E50" s="16"/>
      <c r="F50" s="32">
        <f t="shared" si="5"/>
        <v>0</v>
      </c>
      <c r="G50" s="2"/>
    </row>
    <row r="51">
      <c r="A51" s="2"/>
      <c r="B51" s="2"/>
      <c r="C51" s="25"/>
      <c r="D51" s="2"/>
      <c r="E51" s="2"/>
      <c r="F51" s="2"/>
      <c r="G51" s="2"/>
    </row>
    <row r="52">
      <c r="A52" s="2"/>
      <c r="B52" s="2"/>
      <c r="C52" s="25"/>
      <c r="D52" s="2"/>
      <c r="E52" s="2"/>
      <c r="F52" s="2"/>
      <c r="G52" s="2"/>
    </row>
    <row r="53">
      <c r="A53" s="4" t="s">
        <v>23</v>
      </c>
      <c r="B53" s="2"/>
      <c r="C53" s="25"/>
      <c r="D53" s="2"/>
      <c r="E53" s="2"/>
      <c r="F53" s="2"/>
      <c r="G53" s="2"/>
      <c r="H53" s="24" t="s">
        <v>23</v>
      </c>
      <c r="I53" s="2"/>
      <c r="J53" s="2"/>
    </row>
    <row r="54">
      <c r="A54" s="12" t="s">
        <v>28</v>
      </c>
      <c r="B54" s="12" t="s">
        <v>1</v>
      </c>
      <c r="C54" s="27" t="s">
        <v>29</v>
      </c>
      <c r="D54" s="27" t="s">
        <v>30</v>
      </c>
      <c r="E54" s="27" t="s">
        <v>31</v>
      </c>
      <c r="F54" s="28" t="s">
        <v>32</v>
      </c>
      <c r="G54" s="2"/>
      <c r="H54" s="12" t="s">
        <v>16</v>
      </c>
      <c r="I54" s="29" t="s">
        <v>17</v>
      </c>
      <c r="J54" s="16"/>
    </row>
    <row r="55">
      <c r="A55" s="36" t="s">
        <v>66</v>
      </c>
      <c r="B55" s="29" t="s">
        <v>11</v>
      </c>
      <c r="C55" s="30">
        <v>152.0</v>
      </c>
      <c r="D55" s="30">
        <v>167.0</v>
      </c>
      <c r="E55" s="30">
        <v>153.0</v>
      </c>
      <c r="F55" s="32">
        <f t="shared" ref="F55:F94" si="6">SUM(C55:E55)</f>
        <v>472</v>
      </c>
      <c r="G55" s="2"/>
      <c r="H55" s="17" t="s">
        <v>25</v>
      </c>
      <c r="I55" s="17" t="s">
        <v>67</v>
      </c>
      <c r="J55" s="43">
        <f>MAX(C55:E94)</f>
        <v>193</v>
      </c>
    </row>
    <row r="56">
      <c r="A56" s="29" t="s">
        <v>68</v>
      </c>
      <c r="B56" s="29" t="s">
        <v>11</v>
      </c>
      <c r="C56" s="30">
        <v>165.0</v>
      </c>
      <c r="D56" s="30">
        <v>160.0</v>
      </c>
      <c r="E56" s="30">
        <v>151.0</v>
      </c>
      <c r="F56" s="32">
        <f t="shared" si="6"/>
        <v>476</v>
      </c>
      <c r="G56" s="2"/>
      <c r="H56" s="24"/>
      <c r="I56" s="25"/>
      <c r="J56" s="2"/>
    </row>
    <row r="57">
      <c r="A57" s="29" t="s">
        <v>26</v>
      </c>
      <c r="B57" s="29" t="s">
        <v>11</v>
      </c>
      <c r="C57" s="30">
        <v>189.0</v>
      </c>
      <c r="D57" s="30">
        <v>184.0</v>
      </c>
      <c r="E57" s="30">
        <v>177.0</v>
      </c>
      <c r="F57" s="32">
        <f t="shared" si="6"/>
        <v>550</v>
      </c>
      <c r="G57" s="2"/>
      <c r="H57" s="12" t="s">
        <v>19</v>
      </c>
      <c r="I57" s="29" t="s">
        <v>17</v>
      </c>
      <c r="J57" s="16"/>
    </row>
    <row r="58">
      <c r="A58" s="29" t="s">
        <v>69</v>
      </c>
      <c r="B58" s="29" t="s">
        <v>11</v>
      </c>
      <c r="C58" s="30">
        <v>135.0</v>
      </c>
      <c r="D58" s="30">
        <v>141.0</v>
      </c>
      <c r="E58" s="30">
        <v>137.0</v>
      </c>
      <c r="F58" s="32">
        <f t="shared" si="6"/>
        <v>413</v>
      </c>
      <c r="G58" s="2"/>
      <c r="H58" s="17" t="s">
        <v>26</v>
      </c>
      <c r="I58" s="17" t="s">
        <v>11</v>
      </c>
      <c r="J58" s="33">
        <f>MAX(F55:F94)</f>
        <v>550</v>
      </c>
    </row>
    <row r="59">
      <c r="A59" s="25" t="s">
        <v>70</v>
      </c>
      <c r="B59" s="29" t="s">
        <v>11</v>
      </c>
      <c r="C59" s="30">
        <v>147.0</v>
      </c>
      <c r="D59" s="30">
        <v>126.0</v>
      </c>
      <c r="E59" s="30">
        <v>146.0</v>
      </c>
      <c r="F59" s="32">
        <f t="shared" si="6"/>
        <v>419</v>
      </c>
      <c r="G59" s="2"/>
    </row>
    <row r="60">
      <c r="A60" s="20" t="s">
        <v>71</v>
      </c>
      <c r="B60" s="29" t="s">
        <v>11</v>
      </c>
      <c r="C60" s="30">
        <v>133.0</v>
      </c>
      <c r="D60" s="30">
        <v>169.0</v>
      </c>
      <c r="E60" s="30">
        <v>94.0</v>
      </c>
      <c r="F60" s="32">
        <f t="shared" si="6"/>
        <v>396</v>
      </c>
      <c r="G60" s="2"/>
    </row>
    <row r="61">
      <c r="A61" s="29"/>
      <c r="B61" s="29"/>
      <c r="C61" s="30"/>
      <c r="D61" s="30"/>
      <c r="E61" s="30"/>
      <c r="F61" s="32">
        <f t="shared" si="6"/>
        <v>0</v>
      </c>
      <c r="G61" s="2"/>
    </row>
    <row r="62">
      <c r="A62" s="29"/>
      <c r="B62" s="29"/>
      <c r="C62" s="30"/>
      <c r="D62" s="30"/>
      <c r="E62" s="30"/>
      <c r="F62" s="32">
        <f t="shared" si="6"/>
        <v>0</v>
      </c>
      <c r="G62" s="2"/>
    </row>
    <row r="63">
      <c r="A63" s="29" t="s">
        <v>72</v>
      </c>
      <c r="B63" s="29" t="s">
        <v>10</v>
      </c>
      <c r="C63" s="30">
        <v>177.0</v>
      </c>
      <c r="D63" s="30">
        <v>151.0</v>
      </c>
      <c r="E63" s="30">
        <v>165.0</v>
      </c>
      <c r="F63" s="32">
        <f t="shared" si="6"/>
        <v>493</v>
      </c>
      <c r="G63" s="2"/>
    </row>
    <row r="64">
      <c r="A64" s="29" t="s">
        <v>73</v>
      </c>
      <c r="B64" s="29" t="s">
        <v>10</v>
      </c>
      <c r="C64" s="30">
        <v>143.0</v>
      </c>
      <c r="D64" s="30">
        <v>158.0</v>
      </c>
      <c r="E64" s="30">
        <v>178.0</v>
      </c>
      <c r="F64" s="32">
        <f t="shared" si="6"/>
        <v>479</v>
      </c>
      <c r="G64" s="2"/>
    </row>
    <row r="65">
      <c r="A65" s="25" t="s">
        <v>25</v>
      </c>
      <c r="B65" s="29" t="s">
        <v>10</v>
      </c>
      <c r="C65" s="30">
        <v>146.0</v>
      </c>
      <c r="D65" s="30">
        <v>156.0</v>
      </c>
      <c r="E65" s="30">
        <v>193.0</v>
      </c>
      <c r="F65" s="32">
        <f t="shared" si="6"/>
        <v>495</v>
      </c>
      <c r="G65" s="2"/>
    </row>
    <row r="66">
      <c r="A66" s="29" t="s">
        <v>74</v>
      </c>
      <c r="B66" s="29" t="s">
        <v>10</v>
      </c>
      <c r="C66" s="30">
        <v>189.0</v>
      </c>
      <c r="D66" s="30">
        <v>156.0</v>
      </c>
      <c r="E66" s="30">
        <v>163.0</v>
      </c>
      <c r="F66" s="32">
        <f t="shared" si="6"/>
        <v>508</v>
      </c>
      <c r="G66" s="2"/>
    </row>
    <row r="67">
      <c r="A67" s="20" t="s">
        <v>75</v>
      </c>
      <c r="B67" s="29" t="s">
        <v>10</v>
      </c>
      <c r="C67" s="30">
        <v>129.0</v>
      </c>
      <c r="D67" s="30">
        <v>160.0</v>
      </c>
      <c r="E67" s="30">
        <v>126.0</v>
      </c>
      <c r="F67" s="32">
        <f t="shared" si="6"/>
        <v>415</v>
      </c>
      <c r="G67" s="2"/>
    </row>
    <row r="68">
      <c r="A68" s="29" t="s">
        <v>76</v>
      </c>
      <c r="B68" s="29" t="s">
        <v>10</v>
      </c>
      <c r="C68" s="30">
        <v>122.0</v>
      </c>
      <c r="D68" s="30">
        <v>102.0</v>
      </c>
      <c r="E68" s="30">
        <v>139.0</v>
      </c>
      <c r="F68" s="32">
        <f t="shared" si="6"/>
        <v>363</v>
      </c>
      <c r="G68" s="2"/>
    </row>
    <row r="69">
      <c r="A69" s="29" t="s">
        <v>77</v>
      </c>
      <c r="B69" s="29" t="s">
        <v>10</v>
      </c>
      <c r="C69" s="30">
        <v>137.0</v>
      </c>
      <c r="D69" s="30">
        <v>171.0</v>
      </c>
      <c r="E69" s="30">
        <v>149.0</v>
      </c>
      <c r="F69" s="32">
        <f t="shared" si="6"/>
        <v>457</v>
      </c>
      <c r="G69" s="2"/>
    </row>
    <row r="70">
      <c r="A70" s="29"/>
      <c r="B70" s="29"/>
      <c r="C70" s="30"/>
      <c r="D70" s="30"/>
      <c r="E70" s="30"/>
      <c r="F70" s="32">
        <f t="shared" si="6"/>
        <v>0</v>
      </c>
      <c r="G70" s="2"/>
    </row>
    <row r="71">
      <c r="A71" s="29"/>
      <c r="B71" s="29"/>
      <c r="C71" s="30"/>
      <c r="D71" s="30"/>
      <c r="E71" s="30"/>
      <c r="F71" s="32">
        <f t="shared" si="6"/>
        <v>0</v>
      </c>
      <c r="G71" s="2"/>
    </row>
    <row r="72">
      <c r="A72" s="36" t="s">
        <v>78</v>
      </c>
      <c r="B72" s="20" t="s">
        <v>49</v>
      </c>
      <c r="C72" s="30">
        <v>160.0</v>
      </c>
      <c r="D72" s="30">
        <v>129.0</v>
      </c>
      <c r="E72" s="30">
        <v>182.0</v>
      </c>
      <c r="F72" s="32">
        <f t="shared" si="6"/>
        <v>471</v>
      </c>
      <c r="G72" s="2"/>
    </row>
    <row r="73">
      <c r="A73" s="29" t="s">
        <v>79</v>
      </c>
      <c r="B73" s="20" t="s">
        <v>49</v>
      </c>
      <c r="C73" s="30">
        <v>155.0</v>
      </c>
      <c r="D73" s="30">
        <v>155.0</v>
      </c>
      <c r="E73" s="30">
        <v>161.0</v>
      </c>
      <c r="F73" s="32">
        <f t="shared" si="6"/>
        <v>471</v>
      </c>
      <c r="G73" s="2"/>
    </row>
    <row r="74">
      <c r="A74" s="29" t="s">
        <v>80</v>
      </c>
      <c r="B74" s="20" t="s">
        <v>49</v>
      </c>
      <c r="C74" s="30">
        <v>79.0</v>
      </c>
      <c r="D74" s="30">
        <v>89.0</v>
      </c>
      <c r="E74" s="30">
        <v>66.0</v>
      </c>
      <c r="F74" s="32">
        <f t="shared" si="6"/>
        <v>234</v>
      </c>
      <c r="G74" s="2"/>
    </row>
    <row r="75">
      <c r="A75" s="29" t="s">
        <v>81</v>
      </c>
      <c r="B75" s="20" t="s">
        <v>49</v>
      </c>
      <c r="C75" s="30">
        <v>133.0</v>
      </c>
      <c r="D75" s="30">
        <v>139.0</v>
      </c>
      <c r="E75" s="30">
        <v>113.0</v>
      </c>
      <c r="F75" s="32">
        <f t="shared" si="6"/>
        <v>385</v>
      </c>
      <c r="G75" s="2"/>
    </row>
    <row r="76">
      <c r="A76" s="29" t="s">
        <v>82</v>
      </c>
      <c r="B76" s="20" t="s">
        <v>49</v>
      </c>
      <c r="C76" s="30">
        <v>122.0</v>
      </c>
      <c r="D76" s="30">
        <v>126.0</v>
      </c>
      <c r="E76" s="30">
        <v>135.0</v>
      </c>
      <c r="F76" s="32">
        <f t="shared" si="6"/>
        <v>383</v>
      </c>
      <c r="G76" s="2"/>
    </row>
    <row r="77">
      <c r="A77" s="29"/>
      <c r="B77" s="29"/>
      <c r="C77" s="30"/>
      <c r="D77" s="30"/>
      <c r="E77" s="30"/>
      <c r="F77" s="32">
        <f t="shared" si="6"/>
        <v>0</v>
      </c>
      <c r="G77" s="2"/>
    </row>
    <row r="78">
      <c r="A78" s="36"/>
      <c r="B78" s="29"/>
      <c r="C78" s="30"/>
      <c r="D78" s="30"/>
      <c r="E78" s="30"/>
      <c r="F78" s="32">
        <f t="shared" si="6"/>
        <v>0</v>
      </c>
      <c r="G78" s="2"/>
    </row>
    <row r="79">
      <c r="A79" s="36" t="s">
        <v>83</v>
      </c>
      <c r="B79" s="29" t="s">
        <v>12</v>
      </c>
      <c r="C79" s="30">
        <v>168.0</v>
      </c>
      <c r="D79" s="30">
        <v>169.0</v>
      </c>
      <c r="E79" s="30">
        <v>158.0</v>
      </c>
      <c r="F79" s="32">
        <f t="shared" si="6"/>
        <v>495</v>
      </c>
      <c r="G79" s="2"/>
    </row>
    <row r="80">
      <c r="A80" s="29" t="s">
        <v>84</v>
      </c>
      <c r="B80" s="29" t="s">
        <v>12</v>
      </c>
      <c r="C80" s="30">
        <v>160.0</v>
      </c>
      <c r="D80" s="30">
        <v>156.0</v>
      </c>
      <c r="E80" s="30">
        <v>95.0</v>
      </c>
      <c r="F80" s="32">
        <f t="shared" si="6"/>
        <v>411</v>
      </c>
      <c r="G80" s="2"/>
    </row>
    <row r="81">
      <c r="A81" s="29" t="s">
        <v>85</v>
      </c>
      <c r="B81" s="29" t="s">
        <v>12</v>
      </c>
      <c r="C81" s="30">
        <v>146.0</v>
      </c>
      <c r="D81" s="30">
        <v>103.0</v>
      </c>
      <c r="E81" s="30">
        <v>159.0</v>
      </c>
      <c r="F81" s="32">
        <f t="shared" si="6"/>
        <v>408</v>
      </c>
      <c r="G81" s="2"/>
    </row>
    <row r="82">
      <c r="A82" s="25" t="s">
        <v>86</v>
      </c>
      <c r="B82" s="29" t="s">
        <v>12</v>
      </c>
      <c r="C82" s="30">
        <v>128.0</v>
      </c>
      <c r="D82" s="30">
        <v>155.0</v>
      </c>
      <c r="E82" s="30">
        <v>151.0</v>
      </c>
      <c r="F82" s="32">
        <f t="shared" si="6"/>
        <v>434</v>
      </c>
      <c r="G82" s="2"/>
    </row>
    <row r="83" ht="18.0" customHeight="1">
      <c r="A83" s="29" t="s">
        <v>87</v>
      </c>
      <c r="B83" s="29" t="s">
        <v>12</v>
      </c>
      <c r="C83" s="30">
        <v>123.0</v>
      </c>
      <c r="D83" s="30">
        <v>122.0</v>
      </c>
      <c r="E83" s="30">
        <v>129.0</v>
      </c>
      <c r="F83" s="32">
        <f t="shared" si="6"/>
        <v>374</v>
      </c>
      <c r="G83" s="2"/>
    </row>
    <row r="84" ht="18.75" customHeight="1">
      <c r="A84" s="16"/>
      <c r="B84" s="16"/>
      <c r="C84" s="29"/>
      <c r="D84" s="44"/>
      <c r="E84" s="44"/>
      <c r="F84" s="32">
        <f t="shared" si="6"/>
        <v>0</v>
      </c>
      <c r="G84" s="2"/>
    </row>
    <row r="85">
      <c r="A85" s="40"/>
      <c r="B85" s="41"/>
      <c r="C85" s="29"/>
      <c r="D85" s="44"/>
      <c r="E85" s="44"/>
      <c r="F85" s="32">
        <f t="shared" si="6"/>
        <v>0</v>
      </c>
      <c r="G85" s="2"/>
    </row>
    <row r="86">
      <c r="A86" s="29" t="s">
        <v>88</v>
      </c>
      <c r="B86" s="29" t="s">
        <v>13</v>
      </c>
      <c r="C86" s="30">
        <v>146.0</v>
      </c>
      <c r="D86" s="30">
        <v>183.0</v>
      </c>
      <c r="E86" s="30">
        <v>186.0</v>
      </c>
      <c r="F86" s="32">
        <f t="shared" si="6"/>
        <v>515</v>
      </c>
      <c r="G86" s="2"/>
    </row>
    <row r="87">
      <c r="A87" s="29" t="s">
        <v>89</v>
      </c>
      <c r="B87" s="29" t="s">
        <v>13</v>
      </c>
      <c r="C87" s="30">
        <v>152.0</v>
      </c>
      <c r="D87" s="30">
        <v>151.0</v>
      </c>
      <c r="E87" s="30">
        <v>164.0</v>
      </c>
      <c r="F87" s="32">
        <f t="shared" si="6"/>
        <v>467</v>
      </c>
      <c r="G87" s="2"/>
    </row>
    <row r="88">
      <c r="A88" s="29" t="s">
        <v>90</v>
      </c>
      <c r="B88" s="29" t="s">
        <v>13</v>
      </c>
      <c r="C88" s="30">
        <v>118.0</v>
      </c>
      <c r="D88" s="30">
        <v>130.0</v>
      </c>
      <c r="E88" s="30">
        <v>147.0</v>
      </c>
      <c r="F88" s="32">
        <f t="shared" si="6"/>
        <v>395</v>
      </c>
      <c r="G88" s="2"/>
    </row>
    <row r="89">
      <c r="A89" s="29" t="s">
        <v>91</v>
      </c>
      <c r="B89" s="29" t="s">
        <v>13</v>
      </c>
      <c r="C89" s="30">
        <v>118.0</v>
      </c>
      <c r="D89" s="30">
        <v>139.0</v>
      </c>
      <c r="E89" s="30">
        <v>132.0</v>
      </c>
      <c r="F89" s="32">
        <f t="shared" si="6"/>
        <v>389</v>
      </c>
      <c r="G89" s="2"/>
    </row>
    <row r="90">
      <c r="A90" s="45" t="s">
        <v>92</v>
      </c>
      <c r="B90" s="46" t="s">
        <v>13</v>
      </c>
      <c r="C90" s="30">
        <v>100.0</v>
      </c>
      <c r="D90" s="30">
        <v>87.0</v>
      </c>
      <c r="E90" s="30">
        <v>81.0</v>
      </c>
      <c r="F90" s="32">
        <f t="shared" si="6"/>
        <v>268</v>
      </c>
      <c r="G90" s="2"/>
    </row>
    <row r="91">
      <c r="A91" s="47"/>
      <c r="B91" s="48"/>
      <c r="C91" s="29"/>
      <c r="D91" s="16"/>
      <c r="E91" s="16"/>
      <c r="F91" s="32">
        <f t="shared" si="6"/>
        <v>0</v>
      </c>
      <c r="G91" s="2"/>
    </row>
    <row r="92">
      <c r="A92" s="47"/>
      <c r="B92" s="48"/>
      <c r="C92" s="29"/>
      <c r="D92" s="16"/>
      <c r="E92" s="16"/>
      <c r="F92" s="32">
        <f t="shared" si="6"/>
        <v>0</v>
      </c>
      <c r="G92" s="2"/>
    </row>
    <row r="93">
      <c r="A93" s="47"/>
      <c r="B93" s="48"/>
      <c r="C93" s="33"/>
      <c r="D93" s="16"/>
      <c r="E93" s="16"/>
      <c r="F93" s="32">
        <f t="shared" si="6"/>
        <v>0</v>
      </c>
      <c r="G93" s="2"/>
    </row>
    <row r="94">
      <c r="A94" s="16"/>
      <c r="B94" s="16"/>
      <c r="C94" s="33"/>
      <c r="D94" s="16"/>
      <c r="E94" s="16"/>
      <c r="F94" s="32">
        <f t="shared" si="6"/>
        <v>0</v>
      </c>
      <c r="G94" s="2"/>
    </row>
  </sheetData>
  <mergeCells count="1">
    <mergeCell ref="A1:G1"/>
  </mergeCells>
  <drawing r:id="rId1"/>
</worksheet>
</file>